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 activeTab="2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52511"/>
</workbook>
</file>

<file path=xl/calcChain.xml><?xml version="1.0" encoding="utf-8"?>
<calcChain xmlns="http://schemas.openxmlformats.org/spreadsheetml/2006/main">
  <c r="G8" i="3"/>
  <c r="G9" i="1" l="1"/>
  <c r="G8"/>
  <c r="G7" i="4"/>
  <c r="F8"/>
  <c r="F7"/>
  <c r="G7" i="3" l="1"/>
  <c r="G8" i="4" l="1"/>
  <c r="I9"/>
  <c r="H9"/>
  <c r="H7" i="3" l="1"/>
  <c r="C9" i="4" l="1"/>
  <c r="J8" l="1"/>
  <c r="J7"/>
  <c r="K7" s="1"/>
  <c r="J9" l="1"/>
  <c r="D9"/>
  <c r="K8"/>
  <c r="E9"/>
  <c r="K7" i="3"/>
  <c r="F9" i="4" l="1"/>
  <c r="H8" i="3"/>
  <c r="K8" s="1"/>
  <c r="G9" i="4"/>
  <c r="K9" s="1"/>
  <c r="B9"/>
</calcChain>
</file>

<file path=xl/sharedStrings.xml><?xml version="1.0" encoding="utf-8"?>
<sst xmlns="http://schemas.openxmlformats.org/spreadsheetml/2006/main" count="115" uniqueCount="88">
  <si>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</si>
  <si>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</si>
  <si>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</si>
  <si>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</si>
  <si>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</si>
  <si>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</si>
  <si>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</si>
  <si>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</si>
  <si>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</si>
  <si>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</si>
  <si>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</si>
  <si>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</si>
  <si>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</si>
  <si>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</si>
  <si>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</si>
  <si>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</si>
  <si>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</si>
  <si>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</si>
  <si>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</si>
  <si>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</si>
  <si>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</si>
  <si>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</si>
  <si>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</si>
  <si>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</si>
  <si>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</si>
  <si>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</si>
  <si>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</si>
  <si>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</si>
  <si>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</si>
  <si>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</si>
  <si>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</si>
  <si>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</si>
  <si>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</si>
  <si>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</si>
  <si>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</si>
  <si>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</si>
  <si>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</si>
  <si>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</si>
  <si>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</si>
  <si>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</si>
  <si>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</si>
  <si>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</si>
  <si>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</si>
  <si>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</si>
  <si>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</si>
  <si>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</si>
  <si>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</si>
  <si>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</si>
  <si>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</si>
  <si>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</si>
  <si>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</si>
  <si>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</si>
  <si>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</si>
  <si>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</si>
  <si>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</si>
  <si>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</si>
  <si>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</si>
  <si>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не более 0,4%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</si>
  <si>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</si>
  <si>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Исполнитель: экономист Лепеева Ю.П.
Тел. 7-79-01</t>
  </si>
  <si>
    <t xml:space="preserve">Исполнитель: экономист Лепеева ЮП.
Тел. 7-79-01
</t>
  </si>
  <si>
    <t>2.</t>
  </si>
  <si>
    <t>1.</t>
  </si>
  <si>
    <t>3.</t>
  </si>
  <si>
    <t xml:space="preserve">5. </t>
  </si>
  <si>
    <t>6.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</si>
  <si>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</si>
  <si>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 xml:space="preserve"> Сопроводительные реестры  принятых и выданных  документов,  журнал учета выданных уведомлений о принятом территориальным органом ПФР решении о распоряжении  средствами  материнского (семейного капитала),  журнал учета выданных страховых свидетельств(СНИЛС) </t>
  </si>
  <si>
    <r>
      <t>Заявления  об отказе от получения  УЭК -</t>
    </r>
    <r>
      <rPr>
        <b/>
        <sz val="11"/>
        <color theme="1"/>
        <rFont val="Times New Roman"/>
        <family val="1"/>
        <charset val="204"/>
      </rPr>
      <t xml:space="preserve"> 0</t>
    </r>
  </si>
  <si>
    <t>Исполнитель: Начальник отдела информирования, приема и выдачи докуменов Черная Т.А.  Тел.: 7-79-07</t>
  </si>
  <si>
    <t>Исполнитель:  Начальник отдела информирования, приема и выдачи документов Черная Т.А.  Тел.: 7-79-07</t>
  </si>
  <si>
    <r>
      <t xml:space="preserve"> Оказание услуг по выдаче  УЭК  - 1 </t>
    </r>
    <r>
      <rPr>
        <b/>
        <sz val="11"/>
        <rFont val="Times New Roman"/>
        <family val="1"/>
        <charset val="204"/>
      </rPr>
      <t xml:space="preserve">услуг </t>
    </r>
  </si>
  <si>
    <t>По данным электронной системы управления очередью МАУ «МФЦ», отчет телефонных консультаций экспертов сектора телефонного обслуживания, отчет по оказанию консультаций в электронной форме на сайте Учреждения</t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</si>
  <si>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июнь   2015 года</t>
  </si>
  <si>
    <t>за  июнь (с 01.06 по 30.06)</t>
  </si>
  <si>
    <r>
      <t xml:space="preserve">Фактичекий объем предоставленных  государственных и муниципальных услуг  </t>
    </r>
    <r>
      <rPr>
        <b/>
        <sz val="11"/>
        <color theme="1"/>
        <rFont val="Times New Roman"/>
        <family val="1"/>
        <charset val="204"/>
      </rPr>
      <t>2951</t>
    </r>
  </si>
  <si>
    <r>
      <t xml:space="preserve"> Оказание услуг по приему  заявлении на УЭК  -</t>
    </r>
    <r>
      <rPr>
        <b/>
        <sz val="11"/>
        <rFont val="Times New Roman"/>
        <family val="1"/>
        <charset val="204"/>
      </rPr>
      <t xml:space="preserve"> 9 услуг</t>
    </r>
  </si>
  <si>
    <r>
      <t>4.      Регистрация на портале госуслуг  -</t>
    </r>
    <r>
      <rPr>
        <b/>
        <sz val="11"/>
        <color theme="1"/>
        <rFont val="Times New Roman"/>
        <family val="1"/>
        <charset val="204"/>
      </rPr>
      <t xml:space="preserve"> 0</t>
    </r>
  </si>
  <si>
    <r>
      <t>Подтверждение личности на портале госуслуг -</t>
    </r>
    <r>
      <rPr>
        <b/>
        <sz val="11"/>
        <color theme="1"/>
        <rFont val="Times New Roman"/>
        <family val="1"/>
        <charset val="204"/>
      </rPr>
      <t>8</t>
    </r>
  </si>
  <si>
    <t>За июнь  месяц (квартал)</t>
  </si>
  <si>
    <t>7.</t>
  </si>
  <si>
    <r>
      <t xml:space="preserve">Всего оказано: </t>
    </r>
    <r>
      <rPr>
        <b/>
        <sz val="11"/>
        <color theme="1"/>
        <rFont val="Times New Roman"/>
        <family val="1"/>
        <charset val="204"/>
      </rPr>
      <t>2971 услу</t>
    </r>
    <r>
      <rPr>
        <sz val="11"/>
        <color theme="1"/>
        <rFont val="Times New Roman"/>
        <family val="1"/>
        <charset val="204"/>
      </rPr>
      <t>г</t>
    </r>
  </si>
  <si>
    <r>
      <t xml:space="preserve">Восстановление - </t>
    </r>
    <r>
      <rPr>
        <b/>
        <sz val="11"/>
        <color theme="1"/>
        <rFont val="Times New Roman"/>
        <family val="1"/>
        <charset val="204"/>
      </rPr>
      <t>2</t>
    </r>
  </si>
  <si>
    <t>91,5</t>
  </si>
  <si>
    <t>за июнь месяц</t>
  </si>
  <si>
    <r>
      <t>за</t>
    </r>
    <r>
      <rPr>
        <u/>
        <sz val="10"/>
        <color theme="1"/>
        <rFont val="Times New Roman"/>
        <family val="1"/>
        <charset val="204"/>
      </rPr>
      <t xml:space="preserve"> июнь </t>
    </r>
    <r>
      <rPr>
        <sz val="10"/>
        <color theme="1"/>
        <rFont val="Times New Roman"/>
        <family val="1"/>
        <charset val="204"/>
      </rPr>
      <t>месяц</t>
    </r>
  </si>
  <si>
    <t>Кассовые расходы  по муниципальному заданияю на 30.06.2015 г. -  8 585 175,43 рублей, из них</t>
  </si>
  <si>
    <t>кассовые расходы по окружным денежным средствам на 30.06.2015г. - 3 691 048,84 рублей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</si>
</sst>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.0;[Red]#,##0.0"/>
    <numFmt numFmtId="166" formatCode="h:mm;@"/>
    <numFmt numFmtId="167" formatCode="[$-F400]h:mm:ss\ AM/PM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0" fontId="14" fillId="2" borderId="5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167" fontId="0" fillId="0" borderId="0" xfId="0" applyNumberFormat="1"/>
    <xf numFmtId="166" fontId="0" fillId="0" borderId="0" xfId="0" applyNumberFormat="1"/>
    <xf numFmtId="0" fontId="12" fillId="2" borderId="5" xfId="0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49" fontId="14" fillId="0" borderId="5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2" fontId="14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opLeftCell="A4" workbookViewId="0">
      <selection activeCell="I13" sqref="I13"/>
    </sheetView>
  </sheetViews>
  <sheetFormatPr defaultRowHeight="1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>
      <c r="A1" s="70" t="s">
        <v>73</v>
      </c>
      <c r="B1" s="71"/>
      <c r="C1" s="71"/>
      <c r="D1" s="71"/>
      <c r="E1" s="71"/>
      <c r="F1" s="71"/>
      <c r="G1" s="71"/>
      <c r="H1" s="71"/>
    </row>
    <row r="2" spans="1:8" ht="18.75" customHeight="1">
      <c r="A2" s="70"/>
      <c r="B2" s="70"/>
      <c r="C2" s="70"/>
      <c r="D2" s="70"/>
      <c r="E2" s="70"/>
      <c r="F2" s="70"/>
      <c r="G2" s="70"/>
      <c r="H2" s="70"/>
    </row>
    <row r="3" spans="1:8" ht="18.75" customHeight="1">
      <c r="A3" s="70" t="s">
        <v>11</v>
      </c>
      <c r="B3" s="70"/>
      <c r="C3" s="70"/>
      <c r="D3" s="70"/>
      <c r="E3" s="70"/>
      <c r="F3" s="70"/>
      <c r="G3" s="70"/>
      <c r="H3" s="70"/>
    </row>
    <row r="4" spans="1:8" ht="15.75" thickBot="1"/>
    <row r="5" spans="1:8" ht="45.75" customHeight="1" thickBot="1">
      <c r="A5" s="68" t="s">
        <v>0</v>
      </c>
      <c r="B5" s="68" t="s">
        <v>1</v>
      </c>
      <c r="C5" s="68" t="s">
        <v>2</v>
      </c>
      <c r="D5" s="68" t="s">
        <v>56</v>
      </c>
      <c r="E5" s="72" t="s">
        <v>3</v>
      </c>
      <c r="F5" s="73"/>
      <c r="G5" s="68" t="s">
        <v>4</v>
      </c>
      <c r="H5" s="68" t="s">
        <v>5</v>
      </c>
    </row>
    <row r="6" spans="1:8" ht="47.25" customHeight="1" thickBot="1">
      <c r="A6" s="69"/>
      <c r="B6" s="69"/>
      <c r="C6" s="69"/>
      <c r="D6" s="69"/>
      <c r="E6" s="3" t="s">
        <v>74</v>
      </c>
      <c r="F6" s="1" t="s">
        <v>6</v>
      </c>
      <c r="G6" s="69"/>
      <c r="H6" s="69"/>
    </row>
    <row r="7" spans="1:8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165.75" thickBot="1">
      <c r="A8" s="4">
        <v>1</v>
      </c>
      <c r="B8" s="5" t="s">
        <v>7</v>
      </c>
      <c r="C8" s="3" t="s">
        <v>8</v>
      </c>
      <c r="D8" s="3">
        <v>35000</v>
      </c>
      <c r="E8" s="3">
        <v>2951</v>
      </c>
      <c r="F8" s="42">
        <v>18235</v>
      </c>
      <c r="G8" s="43">
        <f>F8/D8*100%</f>
        <v>0.52100000000000002</v>
      </c>
      <c r="H8" s="37" t="s">
        <v>67</v>
      </c>
    </row>
    <row r="9" spans="1:8" ht="135.75" thickBot="1">
      <c r="A9" s="4">
        <v>2</v>
      </c>
      <c r="B9" s="5" t="s">
        <v>9</v>
      </c>
      <c r="C9" s="3" t="s">
        <v>10</v>
      </c>
      <c r="D9" s="42">
        <v>9300</v>
      </c>
      <c r="E9" s="59">
        <v>436</v>
      </c>
      <c r="F9" s="42">
        <v>3967</v>
      </c>
      <c r="G9" s="43">
        <f>F9/D9*100%</f>
        <v>0.42655913978494625</v>
      </c>
      <c r="H9" s="37" t="s">
        <v>72</v>
      </c>
    </row>
    <row r="10" spans="1:8">
      <c r="A10" s="49" t="s">
        <v>62</v>
      </c>
      <c r="B10" s="49" t="s">
        <v>75</v>
      </c>
      <c r="C10" s="49"/>
      <c r="D10" s="49"/>
    </row>
    <row r="11" spans="1:8" ht="12.75" customHeight="1">
      <c r="A11" t="s">
        <v>61</v>
      </c>
      <c r="B11" s="67" t="s">
        <v>76</v>
      </c>
      <c r="C11" s="67"/>
      <c r="D11" s="67"/>
    </row>
    <row r="12" spans="1:8" ht="13.5" customHeight="1">
      <c r="A12" s="47" t="s">
        <v>63</v>
      </c>
      <c r="B12" s="46" t="s">
        <v>71</v>
      </c>
      <c r="C12" s="47"/>
      <c r="D12" s="47"/>
      <c r="E12" s="47"/>
      <c r="F12" s="47"/>
      <c r="G12" s="47"/>
      <c r="H12" s="47"/>
    </row>
    <row r="13" spans="1:8">
      <c r="A13" s="66" t="s">
        <v>77</v>
      </c>
      <c r="B13" s="66"/>
      <c r="C13" s="66"/>
      <c r="D13" s="66"/>
      <c r="E13" s="66"/>
      <c r="F13" s="66"/>
      <c r="G13" s="66"/>
      <c r="H13" s="66"/>
    </row>
    <row r="14" spans="1:8">
      <c r="A14" t="s">
        <v>64</v>
      </c>
      <c r="B14" s="48" t="s">
        <v>78</v>
      </c>
    </row>
    <row r="15" spans="1:8">
      <c r="A15" t="s">
        <v>65</v>
      </c>
      <c r="B15" s="49" t="s">
        <v>68</v>
      </c>
    </row>
    <row r="16" spans="1:8">
      <c r="A16" t="s">
        <v>80</v>
      </c>
      <c r="B16" s="49" t="s">
        <v>82</v>
      </c>
    </row>
    <row r="17" spans="1:8">
      <c r="B17" s="49" t="s">
        <v>81</v>
      </c>
    </row>
    <row r="18" spans="1:8">
      <c r="A18" t="s">
        <v>69</v>
      </c>
    </row>
    <row r="19" spans="1:8">
      <c r="B19" s="46"/>
    </row>
    <row r="20" spans="1:8">
      <c r="A20" s="47"/>
      <c r="B20" s="46"/>
      <c r="C20" s="47"/>
      <c r="D20" s="47"/>
      <c r="E20" s="47"/>
      <c r="F20" s="47"/>
      <c r="G20" s="47"/>
      <c r="H20" s="47"/>
    </row>
    <row r="21" spans="1:8">
      <c r="A21" s="66"/>
      <c r="B21" s="66"/>
      <c r="C21" s="66"/>
      <c r="D21" s="66"/>
      <c r="E21" s="66"/>
      <c r="F21" s="66"/>
      <c r="G21" s="66"/>
      <c r="H21" s="66"/>
    </row>
    <row r="22" spans="1:8">
      <c r="B22" s="48"/>
    </row>
    <row r="23" spans="1:8">
      <c r="B23" s="49"/>
    </row>
  </sheetData>
  <mergeCells count="13">
    <mergeCell ref="A21:H21"/>
    <mergeCell ref="A13:H13"/>
    <mergeCell ref="B11:D11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55118110236220474" header="0.31496062992125984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"/>
  <sheetViews>
    <sheetView workbookViewId="0">
      <selection activeCell="N10" sqref="N10"/>
    </sheetView>
  </sheetViews>
  <sheetFormatPr defaultRowHeight="1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6" max="6" width="13.7109375" customWidth="1"/>
    <col min="7" max="7" width="10.5703125" customWidth="1"/>
    <col min="8" max="8" width="7.85546875" bestFit="1" customWidth="1"/>
    <col min="9" max="9" width="11" customWidth="1"/>
    <col min="10" max="10" width="11.7109375" customWidth="1"/>
  </cols>
  <sheetData>
    <row r="1" spans="1:19" ht="15.75">
      <c r="A1" s="70" t="s">
        <v>12</v>
      </c>
      <c r="B1" s="70"/>
      <c r="C1" s="70"/>
      <c r="D1" s="70"/>
      <c r="E1" s="70"/>
      <c r="F1" s="70"/>
      <c r="G1" s="70"/>
      <c r="H1" s="70"/>
      <c r="I1" s="70"/>
      <c r="J1" s="70"/>
    </row>
    <row r="2" spans="1:19" ht="6.75" customHeight="1" thickBot="1"/>
    <row r="3" spans="1:19" ht="15.75" thickBot="1">
      <c r="A3" s="68" t="s">
        <v>0</v>
      </c>
      <c r="B3" s="68" t="s">
        <v>13</v>
      </c>
      <c r="C3" s="82" t="s">
        <v>51</v>
      </c>
      <c r="D3" s="68" t="s">
        <v>14</v>
      </c>
      <c r="E3" s="85" t="s">
        <v>15</v>
      </c>
      <c r="F3" s="86"/>
      <c r="G3" s="86"/>
      <c r="H3" s="86"/>
      <c r="I3" s="86"/>
      <c r="J3" s="87"/>
    </row>
    <row r="4" spans="1:19" ht="20.25" customHeight="1" thickBot="1">
      <c r="A4" s="81"/>
      <c r="B4" s="81"/>
      <c r="C4" s="83"/>
      <c r="D4" s="81"/>
      <c r="E4" s="85" t="s">
        <v>79</v>
      </c>
      <c r="F4" s="86"/>
      <c r="G4" s="87"/>
      <c r="H4" s="85" t="s">
        <v>16</v>
      </c>
      <c r="I4" s="86"/>
      <c r="J4" s="87"/>
    </row>
    <row r="5" spans="1:19" ht="49.5" thickBot="1">
      <c r="A5" s="69"/>
      <c r="B5" s="69"/>
      <c r="C5" s="84"/>
      <c r="D5" s="69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9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9" ht="19.5" customHeight="1" thickBot="1">
      <c r="A7" s="75" t="s">
        <v>19</v>
      </c>
      <c r="B7" s="76"/>
      <c r="C7" s="76"/>
      <c r="D7" s="76"/>
      <c r="E7" s="76"/>
      <c r="F7" s="76"/>
      <c r="G7" s="76"/>
      <c r="H7" s="76"/>
      <c r="I7" s="76"/>
      <c r="J7" s="77"/>
    </row>
    <row r="8" spans="1:19" ht="52.5" customHeight="1" thickBot="1">
      <c r="A8" s="7">
        <v>1</v>
      </c>
      <c r="B8" s="12" t="s">
        <v>20</v>
      </c>
      <c r="C8" s="6" t="s">
        <v>21</v>
      </c>
      <c r="D8" s="13" t="s">
        <v>22</v>
      </c>
      <c r="E8" s="6" t="s">
        <v>57</v>
      </c>
      <c r="F8" s="54">
        <v>0</v>
      </c>
      <c r="G8" s="29"/>
      <c r="H8" s="6" t="s">
        <v>57</v>
      </c>
      <c r="I8" s="64">
        <v>0.01</v>
      </c>
      <c r="J8" s="38" t="s">
        <v>53</v>
      </c>
      <c r="L8" s="58"/>
      <c r="M8" s="57"/>
      <c r="N8" s="57"/>
      <c r="O8" s="57"/>
      <c r="P8" s="57"/>
      <c r="Q8" s="57"/>
      <c r="R8" s="57"/>
      <c r="S8" s="57"/>
    </row>
    <row r="9" spans="1:19" ht="49.5" customHeight="1" thickBot="1">
      <c r="A9" s="7">
        <v>2</v>
      </c>
      <c r="B9" s="12" t="s">
        <v>23</v>
      </c>
      <c r="C9" s="6" t="s">
        <v>24</v>
      </c>
      <c r="D9" s="13" t="s">
        <v>52</v>
      </c>
      <c r="E9" s="39" t="s">
        <v>25</v>
      </c>
      <c r="F9" s="53">
        <v>6.26</v>
      </c>
      <c r="G9" s="39"/>
      <c r="H9" s="39" t="s">
        <v>25</v>
      </c>
      <c r="I9" s="65">
        <v>12.35</v>
      </c>
      <c r="J9" s="6" t="s">
        <v>54</v>
      </c>
    </row>
    <row r="10" spans="1:19" ht="50.25" customHeight="1" thickBot="1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61">
        <v>99.5</v>
      </c>
      <c r="G10" s="6"/>
      <c r="H10" s="60">
        <v>0.75</v>
      </c>
      <c r="I10" s="62" t="s">
        <v>83</v>
      </c>
      <c r="J10" s="29" t="s">
        <v>55</v>
      </c>
    </row>
    <row r="11" spans="1:19" ht="36.75" customHeight="1" thickBot="1">
      <c r="A11" s="78" t="s">
        <v>28</v>
      </c>
      <c r="B11" s="79"/>
      <c r="C11" s="79"/>
      <c r="D11" s="79"/>
      <c r="E11" s="79"/>
      <c r="F11" s="79"/>
      <c r="G11" s="79"/>
      <c r="H11" s="79"/>
      <c r="I11" s="79"/>
      <c r="J11" s="80"/>
    </row>
    <row r="12" spans="1:19" ht="60.75" thickBot="1">
      <c r="A12" s="7">
        <v>4</v>
      </c>
      <c r="B12" s="13" t="s">
        <v>29</v>
      </c>
      <c r="C12" s="6" t="s">
        <v>24</v>
      </c>
      <c r="D12" s="13" t="s">
        <v>52</v>
      </c>
      <c r="E12" s="39" t="s">
        <v>25</v>
      </c>
      <c r="F12" s="55">
        <v>5.07</v>
      </c>
      <c r="G12" s="39"/>
      <c r="H12" s="39" t="s">
        <v>25</v>
      </c>
      <c r="I12" s="63">
        <v>9.02</v>
      </c>
      <c r="J12" s="6" t="s">
        <v>54</v>
      </c>
    </row>
    <row r="13" spans="1:19" ht="146.25" customHeight="1" thickBot="1">
      <c r="A13" s="50">
        <v>5</v>
      </c>
      <c r="B13" s="14" t="s">
        <v>30</v>
      </c>
      <c r="C13" s="15" t="s">
        <v>21</v>
      </c>
      <c r="D13" s="16" t="s">
        <v>31</v>
      </c>
      <c r="E13" s="15">
        <v>100</v>
      </c>
      <c r="F13" s="15">
        <v>100</v>
      </c>
      <c r="G13" s="15"/>
      <c r="H13" s="15">
        <v>100</v>
      </c>
      <c r="I13" s="15">
        <v>100</v>
      </c>
      <c r="J13" s="15"/>
    </row>
    <row r="15" spans="1:19" ht="16.5" customHeight="1">
      <c r="A15" s="74" t="s">
        <v>70</v>
      </c>
      <c r="B15" s="74"/>
      <c r="C15" s="74"/>
      <c r="D15" s="74"/>
      <c r="E15" s="74"/>
      <c r="F15" s="74"/>
      <c r="G15" s="74"/>
      <c r="H15" s="74"/>
      <c r="I15" s="74"/>
      <c r="J15" s="74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"/>
  <sheetViews>
    <sheetView tabSelected="1" workbookViewId="0">
      <selection activeCell="K18" sqref="K18"/>
    </sheetView>
  </sheetViews>
  <sheetFormatPr defaultRowHeight="1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>
      <c r="A2" s="70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15.75" thickBot="1"/>
    <row r="4" spans="1:12" ht="47.25" customHeight="1" thickBot="1">
      <c r="A4" s="90" t="s">
        <v>32</v>
      </c>
      <c r="B4" s="90" t="s">
        <v>33</v>
      </c>
      <c r="C4" s="72" t="s">
        <v>34</v>
      </c>
      <c r="D4" s="73"/>
      <c r="E4" s="72" t="s">
        <v>35</v>
      </c>
      <c r="F4" s="73"/>
      <c r="G4" s="72" t="s">
        <v>36</v>
      </c>
      <c r="H4" s="73"/>
      <c r="I4" s="72" t="s">
        <v>58</v>
      </c>
      <c r="J4" s="73"/>
      <c r="K4" s="68" t="s">
        <v>37</v>
      </c>
      <c r="L4" s="88" t="s">
        <v>38</v>
      </c>
    </row>
    <row r="5" spans="1:12" ht="33.75" customHeight="1" thickBot="1">
      <c r="A5" s="91"/>
      <c r="B5" s="91"/>
      <c r="C5" s="9" t="s">
        <v>84</v>
      </c>
      <c r="D5" s="9" t="s">
        <v>6</v>
      </c>
      <c r="E5" s="9" t="s">
        <v>85</v>
      </c>
      <c r="F5" s="9" t="s">
        <v>6</v>
      </c>
      <c r="G5" s="9" t="s">
        <v>84</v>
      </c>
      <c r="H5" s="9" t="s">
        <v>6</v>
      </c>
      <c r="I5" s="9" t="s">
        <v>39</v>
      </c>
      <c r="J5" s="9" t="s">
        <v>40</v>
      </c>
      <c r="K5" s="69"/>
      <c r="L5" s="89"/>
    </row>
    <row r="6" spans="1:12" ht="16.5" thickBot="1">
      <c r="A6" s="15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</row>
    <row r="7" spans="1:12" ht="60.75" thickBot="1">
      <c r="A7" s="15">
        <v>1</v>
      </c>
      <c r="B7" s="19" t="s">
        <v>41</v>
      </c>
      <c r="C7" s="20">
        <v>2951</v>
      </c>
      <c r="D7" s="20">
        <v>18235</v>
      </c>
      <c r="E7" s="44">
        <v>1589443.05</v>
      </c>
      <c r="F7" s="45">
        <v>7826568.2800000003</v>
      </c>
      <c r="G7" s="45">
        <f>E7/C7</f>
        <v>538.61167400881061</v>
      </c>
      <c r="H7" s="52">
        <f>F7/D7</f>
        <v>429.20582835207023</v>
      </c>
      <c r="I7" s="35">
        <v>18334855</v>
      </c>
      <c r="J7" s="27">
        <v>523.85</v>
      </c>
      <c r="K7" s="25">
        <f>H7/J7</f>
        <v>0.81932963320047758</v>
      </c>
      <c r="L7" s="21"/>
    </row>
    <row r="8" spans="1:12" ht="105.75" thickBot="1">
      <c r="A8" s="7">
        <v>2</v>
      </c>
      <c r="B8" s="17" t="s">
        <v>42</v>
      </c>
      <c r="C8" s="3">
        <v>436</v>
      </c>
      <c r="D8" s="3">
        <v>3967</v>
      </c>
      <c r="E8" s="45">
        <v>392824.22</v>
      </c>
      <c r="F8" s="51">
        <v>1777705.47</v>
      </c>
      <c r="G8" s="45">
        <f>E8/C8</f>
        <v>900.97298165137613</v>
      </c>
      <c r="H8" s="52">
        <f>F8/D8</f>
        <v>448.1233854297958</v>
      </c>
      <c r="I8" s="36">
        <v>3383457</v>
      </c>
      <c r="J8" s="28">
        <v>363.82</v>
      </c>
      <c r="K8" s="25">
        <f>H8/J8</f>
        <v>1.2317172926991253</v>
      </c>
      <c r="L8" s="18"/>
    </row>
    <row r="10" spans="1:12" ht="32.25" customHeight="1">
      <c r="A10" s="66" t="s">
        <v>59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2"/>
  <sheetViews>
    <sheetView workbookViewId="0">
      <selection activeCell="F21" sqref="F21"/>
    </sheetView>
  </sheetViews>
  <sheetFormatPr defaultRowHeight="1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15.75" thickBot="1"/>
    <row r="4" spans="1:12" ht="45.75" customHeight="1" thickBot="1">
      <c r="A4" s="90" t="s">
        <v>32</v>
      </c>
      <c r="B4" s="72" t="s">
        <v>35</v>
      </c>
      <c r="C4" s="73"/>
      <c r="D4" s="72" t="s">
        <v>44</v>
      </c>
      <c r="E4" s="73"/>
      <c r="F4" s="72" t="s">
        <v>45</v>
      </c>
      <c r="G4" s="73"/>
      <c r="H4" s="72" t="s">
        <v>66</v>
      </c>
      <c r="I4" s="92"/>
      <c r="J4" s="73"/>
      <c r="K4" s="68" t="s">
        <v>46</v>
      </c>
      <c r="L4" s="68" t="s">
        <v>38</v>
      </c>
    </row>
    <row r="5" spans="1:12" ht="37.5" thickBot="1">
      <c r="A5" s="91"/>
      <c r="B5" s="10" t="s">
        <v>84</v>
      </c>
      <c r="C5" s="10" t="s">
        <v>6</v>
      </c>
      <c r="D5" s="10" t="s">
        <v>84</v>
      </c>
      <c r="E5" s="10" t="s">
        <v>6</v>
      </c>
      <c r="F5" s="10" t="s">
        <v>84</v>
      </c>
      <c r="G5" s="10" t="s">
        <v>6</v>
      </c>
      <c r="H5" s="10" t="s">
        <v>47</v>
      </c>
      <c r="I5" s="10" t="s">
        <v>48</v>
      </c>
      <c r="J5" s="1" t="s">
        <v>49</v>
      </c>
      <c r="K5" s="69"/>
      <c r="L5" s="69"/>
    </row>
    <row r="6" spans="1:12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53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>
      <c r="A7" s="11">
        <v>1</v>
      </c>
      <c r="B7" s="44">
        <v>1589443.05</v>
      </c>
      <c r="C7" s="44">
        <v>7826568.2800000003</v>
      </c>
      <c r="D7" s="44">
        <v>7001.16</v>
      </c>
      <c r="E7" s="44">
        <v>91836.88</v>
      </c>
      <c r="F7" s="44">
        <f>B7+D7</f>
        <v>1596444.21</v>
      </c>
      <c r="G7" s="44">
        <f>C7+E7</f>
        <v>7918405.1600000001</v>
      </c>
      <c r="H7" s="35">
        <v>18334855</v>
      </c>
      <c r="I7" s="35">
        <v>241740</v>
      </c>
      <c r="J7" s="34">
        <f>H7+I7</f>
        <v>18576595</v>
      </c>
      <c r="K7" s="30">
        <f>G7/J7</f>
        <v>0.4262570810204992</v>
      </c>
      <c r="L7" s="11"/>
    </row>
    <row r="8" spans="1:12" ht="15.75" thickBot="1">
      <c r="A8" s="20">
        <v>2</v>
      </c>
      <c r="B8" s="45">
        <v>392824.22</v>
      </c>
      <c r="C8" s="45">
        <v>1777705.47</v>
      </c>
      <c r="D8" s="45">
        <v>1293.07</v>
      </c>
      <c r="E8" s="45">
        <v>16962.11</v>
      </c>
      <c r="F8" s="45">
        <f>B8+D8</f>
        <v>394117.29</v>
      </c>
      <c r="G8" s="45">
        <f>C8+E8</f>
        <v>1794667.58</v>
      </c>
      <c r="H8" s="36">
        <v>3383457</v>
      </c>
      <c r="I8" s="36">
        <v>44648</v>
      </c>
      <c r="J8" s="33">
        <f>H8+I8</f>
        <v>3428105</v>
      </c>
      <c r="K8" s="23">
        <f>G8/J8</f>
        <v>0.52351593081308767</v>
      </c>
      <c r="L8" s="20"/>
    </row>
    <row r="9" spans="1:12" s="32" customFormat="1" ht="20.25" customHeight="1" thickBot="1">
      <c r="A9" s="31"/>
      <c r="B9" s="56">
        <f>SUM(B7:B8)</f>
        <v>1982267.27</v>
      </c>
      <c r="C9" s="56">
        <f>SUM(C7:C8)</f>
        <v>9604273.75</v>
      </c>
      <c r="D9" s="56">
        <f t="shared" ref="D9:J9" si="0">SUM(D7:D8)</f>
        <v>8294.23</v>
      </c>
      <c r="E9" s="56">
        <f t="shared" si="0"/>
        <v>108798.99</v>
      </c>
      <c r="F9" s="56">
        <f t="shared" si="0"/>
        <v>1990561.5</v>
      </c>
      <c r="G9" s="56">
        <f>SUM(G7:G8)</f>
        <v>9713072.7400000002</v>
      </c>
      <c r="H9" s="28">
        <f>SUM(H7:H8)</f>
        <v>21718312</v>
      </c>
      <c r="I9" s="28">
        <f>SUM(I7:I8)</f>
        <v>286388</v>
      </c>
      <c r="J9" s="28">
        <f t="shared" si="0"/>
        <v>22004700</v>
      </c>
      <c r="K9" s="24">
        <f>G9/J9</f>
        <v>0.4414090053488573</v>
      </c>
      <c r="L9" s="26"/>
    </row>
    <row r="10" spans="1:12" s="32" customFormat="1" ht="15" customHeight="1">
      <c r="A10" s="93" t="s">
        <v>86</v>
      </c>
      <c r="B10" s="93"/>
      <c r="C10" s="93"/>
      <c r="D10" s="93"/>
      <c r="E10" s="93"/>
      <c r="F10" s="93"/>
      <c r="G10" s="93"/>
      <c r="H10" s="93"/>
      <c r="I10" s="93"/>
      <c r="J10" s="93"/>
      <c r="K10" s="41"/>
      <c r="L10" s="40"/>
    </row>
    <row r="11" spans="1:12" s="32" customFormat="1" ht="15" customHeight="1">
      <c r="A11" s="94" t="s">
        <v>87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2" ht="61.5" customHeight="1">
      <c r="A12" s="66" t="s">
        <v>60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</sheetData>
  <mergeCells count="11">
    <mergeCell ref="A12:L12"/>
    <mergeCell ref="K4:K5"/>
    <mergeCell ref="L4:L5"/>
    <mergeCell ref="A2:L2"/>
    <mergeCell ref="A4:A5"/>
    <mergeCell ref="B4:C4"/>
    <mergeCell ref="D4:E4"/>
    <mergeCell ref="F4:G4"/>
    <mergeCell ref="H4:J4"/>
    <mergeCell ref="A10:J10"/>
    <mergeCell ref="A11:L11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2015-07-06T12:15:41Z</cp:lastPrinted>
  <dcterms:created xsi:type="dcterms:W3CDTF">2014-03-11T08:37:46Z</dcterms:created>
  <dcterms:modified xsi:type="dcterms:W3CDTF">2015-07-07T04:46:20Z</dcterms:modified>
</cp:coreProperties>
</file>